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8_{EB675575-0BB9-4D4F-A265-5DA29DFE3572}" xr6:coauthVersionLast="47" xr6:coauthVersionMax="47" xr10:uidLastSave="{00000000-0000-0000-0000-000000000000}"/>
  <bookViews>
    <workbookView xWindow="-120" yWindow="-120" windowWidth="29040" windowHeight="15720" xr2:uid="{A9702A82-CE0B-49D6-81CA-FC3E5DE71010}"/>
  </bookViews>
  <sheets>
    <sheet name="CORTE JUNIO 24" sheetId="1" r:id="rId1"/>
  </sheets>
  <definedNames>
    <definedName name="_xlnm.Print_Area" localSheetId="0">'CORTE JUNIO 24'!$A$1:$P$87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4" i="1" l="1"/>
  <c r="H76" i="1"/>
  <c r="N69" i="1"/>
  <c r="H70" i="1"/>
  <c r="N66" i="1"/>
  <c r="N63" i="1"/>
  <c r="N61" i="1"/>
  <c r="N59" i="1"/>
  <c r="H65" i="1"/>
  <c r="N56" i="1"/>
  <c r="H50" i="1"/>
  <c r="N42" i="1"/>
  <c r="H43" i="1"/>
  <c r="N35" i="1"/>
  <c r="N32" i="1"/>
  <c r="N28" i="1"/>
  <c r="H34" i="1"/>
  <c r="N25" i="1"/>
  <c r="H21" i="1"/>
  <c r="N21" i="1"/>
  <c r="N12" i="1"/>
  <c r="H16" i="1"/>
  <c r="N70" i="1" l="1"/>
  <c r="N76" i="1"/>
  <c r="N37" i="1"/>
  <c r="N43" i="1" l="1"/>
</calcChain>
</file>

<file path=xl/sharedStrings.xml><?xml version="1.0" encoding="utf-8"?>
<sst xmlns="http://schemas.openxmlformats.org/spreadsheetml/2006/main" count="123" uniqueCount="114">
  <si>
    <t>Municipio de Chihuahua</t>
  </si>
  <si>
    <t>Tesorería Municipal</t>
  </si>
  <si>
    <t>Estado de Movimientos de Ingresos y Egresos del 01 de Enero al 30 de Junio de 2024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</si>
  <si>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</si>
  <si>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</si>
  <si>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</si>
  <si>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</si>
  <si>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</si>
  <si>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</si>
  <si>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</si>
  <si>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Otros Conceptos</t>
  </si>
  <si>
    <t>Espectáculos Públicos</t>
  </si>
  <si>
    <t>Otros Aprovechamientos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</si>
  <si>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</si>
  <si>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</si>
  <si>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</si>
  <si>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</si>
  <si>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</si>
  <si>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</si>
  <si>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</si>
  <si>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</si>
  <si>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</si>
  <si>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IEPS Gasolina y Diesel</t>
  </si>
  <si>
    <t>Contribuciones de Mejoras</t>
  </si>
  <si>
    <t>ISR Participable</t>
  </si>
  <si>
    <t>Universitario</t>
  </si>
  <si>
    <t xml:space="preserve"> </t>
  </si>
  <si>
    <t>Fondo de Administración de Impuesto Predial</t>
  </si>
  <si>
    <t>Contribuciones Especiales</t>
  </si>
  <si>
    <t>ISR Bienes Inmuebles</t>
  </si>
  <si>
    <t>Aportaciones</t>
  </si>
  <si>
    <t xml:space="preserve">Derechos </t>
  </si>
  <si>
    <t>Fondo de Aportación al Fortalecimiento Municipal</t>
  </si>
  <si>
    <t>Derechos por Uso y Goce de Bienes Dominio Público</t>
  </si>
  <si>
    <t>Fondo de Infraestructura Social Municipal</t>
  </si>
  <si>
    <t>Permisos Ganaderos</t>
  </si>
  <si>
    <t>FODESEM Aportaciones Estatales</t>
  </si>
  <si>
    <t>Permisos Obras Públicas</t>
  </si>
  <si>
    <t>Legalización de Firmas y Certificados</t>
  </si>
  <si>
    <t>Convenios</t>
  </si>
  <si>
    <t>Permisos Gobernación</t>
  </si>
  <si>
    <t>Convenios y Subsidios</t>
  </si>
  <si>
    <t>Aseo Urbano</t>
  </si>
  <si>
    <t>Alumbrado Público</t>
  </si>
  <si>
    <t>Incentivos de Colaboración Fiscal</t>
  </si>
  <si>
    <t>Fijación de Anuncios y Propaganda Comercial</t>
  </si>
  <si>
    <t>Impuesto sobre Automóviles Nuevos</t>
  </si>
  <si>
    <t>Servicios de Protección Civil</t>
  </si>
  <si>
    <t>Fondo de Compensación ISAN</t>
  </si>
  <si>
    <t>Vigilancia Especial</t>
  </si>
  <si>
    <t>Vehiculos de Procedencia Extranjera</t>
  </si>
  <si>
    <t>Productos</t>
  </si>
  <si>
    <t>Suman los Ingresos</t>
  </si>
  <si>
    <t>Arrendamiento de Edificios Varios</t>
  </si>
  <si>
    <t>Cuentas de Balance</t>
  </si>
  <si>
    <t>Enajenación de Inmuebles</t>
  </si>
  <si>
    <t>Rendimientos Financieros</t>
  </si>
  <si>
    <t>Existencia Anterior</t>
  </si>
  <si>
    <t>Rendimientos FAFM</t>
  </si>
  <si>
    <t>Caja y Bancos</t>
  </si>
  <si>
    <t>Rendimientos FAIS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</si>
  <si>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</si>
  <si>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</si>
  <si>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</si>
  <si>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</si>
  <si>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</si>
  <si>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</si>
  <si>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</si>
  <si>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</si>
  <si>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</si>
  <si>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</si>
  <si>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</si>
  <si>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</si>
  <si>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Seguridad Pública</t>
  </si>
  <si>
    <t>Prestación de Sevicios Públicos</t>
  </si>
  <si>
    <t>Infraestructura Vial</t>
  </si>
  <si>
    <t>Recolección y Concesiones</t>
  </si>
  <si>
    <t>Ejecución en Obras y Urbanización</t>
  </si>
  <si>
    <t>Medio ambiente y Ecología</t>
  </si>
  <si>
    <t>Investigación y Estudios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</si>
  <si>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</si>
  <si>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</si>
  <si>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</si>
  <si>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</si>
  <si>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</si>
  <si>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Función Pública y Contraloría</t>
  </si>
  <si>
    <t>Desarrollo Social</t>
  </si>
  <si>
    <t xml:space="preserve">Obligaciones </t>
  </si>
  <si>
    <t>Desarrollo Econónimo</t>
  </si>
  <si>
    <t>Obligaciones por Jurisprudencia</t>
  </si>
  <si>
    <t>Atención al Rezago Social</t>
  </si>
  <si>
    <t>Desastres Naturales</t>
  </si>
  <si>
    <t>Desarrollo Educativo</t>
  </si>
  <si>
    <t>Fomento a  la Salud</t>
  </si>
  <si>
    <t>Pensiones y Jubilaciones</t>
  </si>
  <si>
    <t>Deporte y Desarrollo de Capacidades Físicas</t>
  </si>
  <si>
    <t>Previsión y Seguridad Social</t>
  </si>
  <si>
    <t>Promoción y Fomento</t>
  </si>
  <si>
    <t>Deuda</t>
  </si>
  <si>
    <t>Fomento al Sector Empresarial</t>
  </si>
  <si>
    <t>Amortización de la Deuda</t>
  </si>
  <si>
    <t>Fomento al Sector Turístico</t>
  </si>
  <si>
    <t>Gastos de la Deuda</t>
  </si>
  <si>
    <t>Fomento al Desarrollo Rural</t>
  </si>
  <si>
    <t>Suman los Egresos</t>
  </si>
  <si>
    <t>Servicios Gubernamentales</t>
  </si>
  <si>
    <t>Gobierno y Reglamentación</t>
  </si>
  <si>
    <t>Existencia Actual</t>
  </si>
  <si>
    <t>Administración Fiscal y Financiera</t>
  </si>
  <si>
    <t>Planeación, Evaluación y Modernización</t>
  </si>
  <si>
    <t>Servicios de Información a la Sociedad</t>
  </si>
  <si>
    <t>Control de Gestión</t>
  </si>
  <si>
    <t>Sumas iguales</t>
  </si>
  <si>
    <t>“Bajo protesta de decir verdad declaramos que los Estados Financieros y sus notas, son razonablemente correctos y son responsabilidad del emisor.”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</si>
</sst>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ptos Narrow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3" fillId="2" borderId="0" xfId="0" applyFont="1" applyFill="1"/>
    <xf numFmtId="3" fontId="3" fillId="2" borderId="0" xfId="0" applyNumberFormat="1" applyFont="1" applyFill="1"/>
    <xf numFmtId="3" fontId="4" fillId="2" borderId="0" xfId="0" applyNumberFormat="1" applyFont="1" applyFill="1"/>
    <xf numFmtId="0" fontId="0" fillId="3" borderId="0" xfId="0" applyFill="1"/>
    <xf numFmtId="0" fontId="0" fillId="2" borderId="0" xfId="0" applyFill="1"/>
    <xf numFmtId="0" fontId="3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6" fillId="2" borderId="0" xfId="0" applyFont="1" applyFill="1" applyAlignment="1">
      <alignment horizontal="center"/>
    </xf>
    <xf numFmtId="0" fontId="3" fillId="2" borderId="5" xfId="0" applyFont="1" applyFill="1" applyBorder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2" borderId="0" xfId="0" applyFont="1" applyFill="1"/>
    <xf numFmtId="3" fontId="6" fillId="2" borderId="0" xfId="0" applyNumberFormat="1" applyFont="1" applyFill="1"/>
    <xf numFmtId="3" fontId="2" fillId="2" borderId="0" xfId="0" applyNumberFormat="1" applyFont="1" applyFill="1"/>
    <xf numFmtId="43" fontId="0" fillId="3" borderId="0" xfId="1" applyFont="1" applyFill="1"/>
    <xf numFmtId="0" fontId="2" fillId="2" borderId="0" xfId="0" applyFont="1" applyFill="1"/>
    <xf numFmtId="164" fontId="2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3" fillId="2" borderId="0" xfId="1" applyNumberFormat="1" applyFont="1" applyFill="1" applyBorder="1"/>
    <xf numFmtId="43" fontId="2" fillId="2" borderId="0" xfId="0" applyNumberFormat="1" applyFont="1" applyFill="1"/>
    <xf numFmtId="43" fontId="0" fillId="2" borderId="0" xfId="1" applyFont="1" applyFill="1" applyBorder="1"/>
    <xf numFmtId="43" fontId="2" fillId="2" borderId="0" xfId="1" applyFont="1" applyFill="1" applyBorder="1"/>
    <xf numFmtId="3" fontId="9" fillId="2" borderId="0" xfId="0" applyNumberFormat="1" applyFont="1" applyFill="1"/>
    <xf numFmtId="0" fontId="8" fillId="2" borderId="0" xfId="0" applyFont="1" applyFill="1" applyAlignment="1">
      <alignment horizontal="center"/>
    </xf>
    <xf numFmtId="3" fontId="0" fillId="2" borderId="0" xfId="0" applyNumberFormat="1" applyFill="1"/>
    <xf numFmtId="0" fontId="7" fillId="2" borderId="0" xfId="0" applyFont="1" applyFill="1"/>
    <xf numFmtId="3" fontId="0" fillId="0" borderId="0" xfId="0" applyNumberFormat="1"/>
    <xf numFmtId="3" fontId="7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2" fillId="2" borderId="4" xfId="0" applyFont="1" applyFill="1" applyBorder="1" applyAlignment="1">
      <alignment horizontal="left"/>
    </xf>
    <xf numFmtId="0" fontId="7" fillId="2" borderId="5" xfId="0" applyFont="1" applyFill="1" applyBorder="1"/>
    <xf numFmtId="49" fontId="11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12" fillId="0" borderId="0" xfId="0" applyFont="1" applyAlignment="1">
      <alignment horizontal="center" wrapText="1"/>
    </xf>
    <xf numFmtId="0" fontId="3" fillId="2" borderId="10" xfId="0" applyFont="1" applyFill="1" applyBorder="1"/>
    <xf numFmtId="0" fontId="3" fillId="2" borderId="11" xfId="0" applyFont="1" applyFill="1" applyBorder="1"/>
    <xf numFmtId="3" fontId="3" fillId="2" borderId="11" xfId="0" applyNumberFormat="1" applyFont="1" applyFill="1" applyBorder="1"/>
    <xf numFmtId="3" fontId="4" fillId="2" borderId="11" xfId="0" applyNumberFormat="1" applyFont="1" applyFill="1" applyBorder="1"/>
    <xf numFmtId="0" fontId="3" fillId="2" borderId="12" xfId="0" applyFont="1" applyFill="1" applyBorder="1"/>
  </cellXfs>
  <cellStyles count="3">
    <cellStyle name="Millares" xfId="1" builtinId="3"/>
    <cellStyle name="Normal" xfId="0" builtinId="0"/>
    <cellStyle name="Normal 2" xfId="2" xr:uid="{7470DF43-9C28-420F-A853-981F9C76E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82</xdr:row>
      <xdr:rowOff>0</xdr:rowOff>
    </xdr:from>
    <xdr:to>
      <xdr:col>15</xdr:col>
      <xdr:colOff>51901</xdr:colOff>
      <xdr:row>83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614017A-0E0E-4539-BFA5-22B1D82A7D55}"/>
            </a:ext>
          </a:extLst>
        </xdr:cNvPr>
        <xdr:cNvSpPr txBox="1">
          <a:spLocks noChangeArrowheads="1"/>
        </xdr:cNvSpPr>
      </xdr:nvSpPr>
      <xdr:spPr bwMode="auto">
        <a:xfrm>
          <a:off x="371976" y="14954250"/>
          <a:ext cx="13234000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Mtro. Jorge Cristóbal Cruz Russek 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77</xdr:row>
      <xdr:rowOff>11906</xdr:rowOff>
    </xdr:from>
    <xdr:to>
      <xdr:col>14</xdr:col>
      <xdr:colOff>119741</xdr:colOff>
      <xdr:row>77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CD0840E-94EE-41B6-90D1-D44F85C43943}"/>
            </a:ext>
          </a:extLst>
        </xdr:cNvPr>
        <xdr:cNvSpPr txBox="1">
          <a:spLocks noChangeArrowheads="1"/>
        </xdr:cNvSpPr>
      </xdr:nvSpPr>
      <xdr:spPr bwMode="auto">
        <a:xfrm>
          <a:off x="473868" y="13966031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2927684</xdr:colOff>
      <xdr:row>77</xdr:row>
      <xdr:rowOff>20053</xdr:rowOff>
    </xdr:from>
    <xdr:to>
      <xdr:col>13</xdr:col>
      <xdr:colOff>1219630</xdr:colOff>
      <xdr:row>83</xdr:row>
      <xdr:rowOff>25550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72D783B-0B88-4E70-965A-94A53B06F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1009" y="13974178"/>
          <a:ext cx="2844896" cy="12056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B280E-77FB-48C8-88F3-8DB51DD0A45A}">
  <sheetPr>
    <pageSetUpPr fitToPage="1"/>
  </sheetPr>
  <dimension ref="B1:S86"/>
  <sheetViews>
    <sheetView tabSelected="1" view="pageBreakPreview" topLeftCell="B49" zoomScaleNormal="70" zoomScaleSheetLayoutView="100" workbookViewId="0">
      <selection activeCell="R68" sqref="R68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8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4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1"/>
    </row>
    <row r="8" spans="2:17" ht="5.25" customHeight="1" x14ac:dyDescent="0.2">
      <c r="B8" s="9"/>
      <c r="O8" s="11"/>
    </row>
    <row r="9" spans="2:17" ht="13.5" customHeight="1" x14ac:dyDescent="0.25">
      <c r="B9" s="9"/>
      <c r="C9" s="17" t="s">
        <v>5</v>
      </c>
      <c r="H9" s="18"/>
      <c r="J9" s="18" t="s">
        <v>6</v>
      </c>
      <c r="L9" s="19"/>
      <c r="M9" s="3"/>
      <c r="O9" s="11"/>
      <c r="P9" s="20"/>
    </row>
    <row r="10" spans="2:17" ht="13.5" customHeight="1" x14ac:dyDescent="0.25">
      <c r="B10" s="9"/>
      <c r="C10" s="17"/>
      <c r="E10" s="21" t="s">
        <v>7</v>
      </c>
      <c r="F10" s="22"/>
      <c r="G10" s="19">
        <v>993448574</v>
      </c>
      <c r="J10" s="18"/>
      <c r="L10" s="19" t="s">
        <v>8</v>
      </c>
      <c r="M10" s="19">
        <v>6821</v>
      </c>
      <c r="O10" s="11"/>
      <c r="P10" s="20"/>
    </row>
    <row r="11" spans="2:17" ht="13.5" customHeight="1" x14ac:dyDescent="0.25">
      <c r="B11" s="9"/>
      <c r="C11" s="17"/>
      <c r="E11" s="21" t="s">
        <v>9</v>
      </c>
      <c r="F11" s="22"/>
      <c r="G11" s="19">
        <v>238656762</v>
      </c>
      <c r="H11" s="18"/>
      <c r="I11" s="18"/>
      <c r="L11" s="19" t="s">
        <v>10</v>
      </c>
      <c r="M11" s="19">
        <v>6253454</v>
      </c>
      <c r="O11" s="11"/>
      <c r="P11" s="20"/>
    </row>
    <row r="12" spans="2:17" ht="13.5" customHeight="1" x14ac:dyDescent="0.25">
      <c r="B12" s="9"/>
      <c r="C12" s="17"/>
      <c r="E12" s="21" t="s">
        <v>11</v>
      </c>
      <c r="F12" s="22"/>
      <c r="G12" s="19">
        <v>7968772</v>
      </c>
      <c r="H12" s="18"/>
      <c r="I12" s="18"/>
      <c r="L12" s="19" t="s">
        <v>12</v>
      </c>
      <c r="M12" s="19">
        <v>9418497</v>
      </c>
      <c r="N12" s="18">
        <f>SUM(M10:M12)</f>
        <v>15678772</v>
      </c>
      <c r="O12" s="11"/>
      <c r="P12" s="20"/>
    </row>
    <row r="13" spans="2:17" ht="13.5" customHeight="1" x14ac:dyDescent="0.25">
      <c r="B13" s="9"/>
      <c r="C13" s="17"/>
      <c r="E13" s="21" t="s">
        <v>13</v>
      </c>
      <c r="F13" s="22"/>
      <c r="G13" s="19">
        <v>12429566</v>
      </c>
      <c r="H13" s="18"/>
      <c r="I13" s="1"/>
      <c r="J13" s="18" t="s">
        <v>14</v>
      </c>
      <c r="M13" s="19"/>
      <c r="N13" s="5"/>
      <c r="O13" s="11"/>
      <c r="P13" s="20"/>
    </row>
    <row r="14" spans="2:17" ht="13.5" customHeight="1" x14ac:dyDescent="0.25">
      <c r="B14" s="9"/>
      <c r="C14" s="17"/>
      <c r="E14" s="21" t="s">
        <v>15</v>
      </c>
      <c r="F14" s="22"/>
      <c r="G14" s="19">
        <v>25790672</v>
      </c>
      <c r="H14" s="18"/>
      <c r="J14" s="18"/>
      <c r="L14" s="19" t="s">
        <v>16</v>
      </c>
      <c r="M14" s="19">
        <v>780449014</v>
      </c>
      <c r="N14" s="5"/>
      <c r="O14" s="11"/>
      <c r="P14" s="20"/>
      <c r="Q14" s="21"/>
    </row>
    <row r="15" spans="2:17" ht="13.5" customHeight="1" x14ac:dyDescent="0.25">
      <c r="B15" s="9"/>
      <c r="E15" s="21" t="s">
        <v>17</v>
      </c>
      <c r="F15" s="22"/>
      <c r="G15" s="19">
        <v>2828327</v>
      </c>
      <c r="H15" s="5"/>
      <c r="J15" s="18"/>
      <c r="L15" s="5" t="s">
        <v>18</v>
      </c>
      <c r="M15" s="19">
        <v>40051295</v>
      </c>
      <c r="N15" s="5"/>
      <c r="O15" s="11"/>
      <c r="P15" s="20"/>
      <c r="Q15" s="21"/>
    </row>
    <row r="16" spans="2:17" ht="13.5" customHeight="1" x14ac:dyDescent="0.25">
      <c r="B16" s="9"/>
      <c r="C16" s="23"/>
      <c r="E16" s="21" t="s">
        <v>19</v>
      </c>
      <c r="F16" s="22"/>
      <c r="G16" s="19">
        <v>4162</v>
      </c>
      <c r="H16" s="18">
        <f>SUM(G10:G16)</f>
        <v>1281126835</v>
      </c>
      <c r="J16" s="18"/>
      <c r="L16" s="19" t="s">
        <v>20</v>
      </c>
      <c r="M16" s="19">
        <v>138678348</v>
      </c>
      <c r="N16" s="5"/>
      <c r="O16" s="11"/>
      <c r="P16" s="20"/>
      <c r="Q16" s="21"/>
    </row>
    <row r="17" spans="2:17" ht="13.5" customHeight="1" x14ac:dyDescent="0.25">
      <c r="B17" s="9"/>
      <c r="C17" s="23"/>
      <c r="E17" s="5"/>
      <c r="F17" s="5"/>
      <c r="G17" s="5"/>
      <c r="H17" s="5"/>
      <c r="J17" s="18"/>
      <c r="L17" s="19" t="s">
        <v>21</v>
      </c>
      <c r="M17" s="19">
        <v>17739448</v>
      </c>
      <c r="O17" s="11"/>
      <c r="P17" s="20"/>
      <c r="Q17" s="21"/>
    </row>
    <row r="18" spans="2:17" ht="13.5" customHeight="1" x14ac:dyDescent="0.25">
      <c r="B18" s="9"/>
      <c r="J18" s="18"/>
      <c r="L18" s="19" t="s">
        <v>22</v>
      </c>
      <c r="M18" s="19">
        <v>21867064</v>
      </c>
      <c r="N18" s="5"/>
      <c r="O18" s="11"/>
      <c r="P18" s="20"/>
      <c r="Q18" s="21"/>
    </row>
    <row r="19" spans="2:17" ht="13.5" customHeight="1" x14ac:dyDescent="0.25">
      <c r="B19" s="9"/>
      <c r="C19" s="17" t="s">
        <v>23</v>
      </c>
      <c r="E19" s="21"/>
      <c r="F19" s="22"/>
      <c r="G19" s="19"/>
      <c r="J19" s="18"/>
      <c r="L19" s="19" t="s">
        <v>24</v>
      </c>
      <c r="M19" s="19">
        <v>86230177</v>
      </c>
      <c r="N19" s="5"/>
      <c r="O19" s="11"/>
      <c r="P19" s="20"/>
      <c r="Q19" s="21"/>
    </row>
    <row r="20" spans="2:17" ht="13.5" customHeight="1" x14ac:dyDescent="0.2">
      <c r="B20" s="9"/>
      <c r="E20" s="21" t="s">
        <v>25</v>
      </c>
      <c r="F20" s="22"/>
      <c r="G20" s="19">
        <v>48717002</v>
      </c>
      <c r="H20" s="3" t="s">
        <v>26</v>
      </c>
      <c r="L20" s="19" t="s">
        <v>27</v>
      </c>
      <c r="M20" s="19">
        <v>60988887</v>
      </c>
      <c r="N20" s="5"/>
      <c r="O20" s="11"/>
      <c r="P20" s="20"/>
      <c r="Q20" s="19"/>
    </row>
    <row r="21" spans="2:17" ht="13.5" customHeight="1" x14ac:dyDescent="0.25">
      <c r="B21" s="9"/>
      <c r="E21" s="5" t="s">
        <v>28</v>
      </c>
      <c r="F21" s="24"/>
      <c r="G21" s="19">
        <v>20648634</v>
      </c>
      <c r="H21" s="18">
        <f>SUM(G20:G21)</f>
        <v>69365636</v>
      </c>
      <c r="L21" s="19" t="s">
        <v>29</v>
      </c>
      <c r="M21" s="19">
        <v>3466741</v>
      </c>
      <c r="N21" s="18">
        <f>SUM(M14:M21)</f>
        <v>1149470974</v>
      </c>
      <c r="O21" s="11"/>
      <c r="P21" s="20"/>
      <c r="Q21" s="21"/>
    </row>
    <row r="22" spans="2:17" ht="13.5" customHeight="1" x14ac:dyDescent="0.25">
      <c r="B22" s="9"/>
      <c r="J22" s="18" t="s">
        <v>30</v>
      </c>
      <c r="O22" s="11"/>
      <c r="P22" s="20"/>
      <c r="Q22" s="21"/>
    </row>
    <row r="23" spans="2:17" ht="13.5" customHeight="1" x14ac:dyDescent="0.25">
      <c r="B23" s="25"/>
      <c r="C23" s="17" t="s">
        <v>31</v>
      </c>
      <c r="D23" s="5"/>
      <c r="E23" s="5"/>
      <c r="F23" s="26"/>
      <c r="G23" s="19"/>
      <c r="H23" s="21"/>
      <c r="L23" s="19" t="s">
        <v>32</v>
      </c>
      <c r="M23" s="19">
        <v>430612698</v>
      </c>
      <c r="O23" s="11"/>
      <c r="P23" s="20"/>
      <c r="Q23" s="19"/>
    </row>
    <row r="24" spans="2:17" ht="13.5" customHeight="1" x14ac:dyDescent="0.25">
      <c r="B24" s="25"/>
      <c r="C24" s="23"/>
      <c r="D24" s="17"/>
      <c r="E24" s="21" t="s">
        <v>33</v>
      </c>
      <c r="F24" s="22"/>
      <c r="G24" s="19">
        <v>3767849</v>
      </c>
      <c r="H24" s="27"/>
      <c r="L24" s="19" t="s">
        <v>34</v>
      </c>
      <c r="M24" s="19">
        <v>62562570</v>
      </c>
      <c r="O24" s="11"/>
      <c r="P24" s="20"/>
      <c r="Q24" s="19"/>
    </row>
    <row r="25" spans="2:17" ht="13.5" customHeight="1" x14ac:dyDescent="0.25">
      <c r="B25" s="25"/>
      <c r="C25" s="23"/>
      <c r="D25" s="17"/>
      <c r="E25" s="21" t="s">
        <v>35</v>
      </c>
      <c r="F25" s="22"/>
      <c r="G25" s="19">
        <v>236585</v>
      </c>
      <c r="H25" s="21"/>
      <c r="L25" s="19" t="s">
        <v>36</v>
      </c>
      <c r="M25" s="19">
        <v>130182440</v>
      </c>
      <c r="N25" s="18">
        <f>SUM(M23:M25)</f>
        <v>623357708</v>
      </c>
      <c r="O25" s="11"/>
      <c r="P25" s="20"/>
      <c r="Q25" s="19"/>
    </row>
    <row r="26" spans="2:17" ht="13.5" customHeight="1" x14ac:dyDescent="0.25">
      <c r="B26" s="25"/>
      <c r="C26" s="5"/>
      <c r="D26" s="17"/>
      <c r="E26" s="21" t="s">
        <v>37</v>
      </c>
      <c r="F26" s="22"/>
      <c r="G26" s="19">
        <v>56672157</v>
      </c>
      <c r="H26" s="21"/>
      <c r="O26" s="11"/>
      <c r="P26" s="20"/>
      <c r="Q26" s="19"/>
    </row>
    <row r="27" spans="2:17" ht="13.5" customHeight="1" x14ac:dyDescent="0.25">
      <c r="B27" s="9"/>
      <c r="C27" s="5"/>
      <c r="D27" s="17"/>
      <c r="E27" s="21" t="s">
        <v>38</v>
      </c>
      <c r="F27" s="22"/>
      <c r="G27" s="19">
        <v>12221715</v>
      </c>
      <c r="H27" s="21"/>
      <c r="J27" s="18" t="s">
        <v>39</v>
      </c>
      <c r="L27" s="19"/>
      <c r="M27" s="19"/>
      <c r="O27" s="11"/>
      <c r="P27" s="20"/>
      <c r="Q27" s="19"/>
    </row>
    <row r="28" spans="2:17" ht="13.5" customHeight="1" x14ac:dyDescent="0.25">
      <c r="B28" s="9"/>
      <c r="C28" s="5"/>
      <c r="E28" s="21" t="s">
        <v>40</v>
      </c>
      <c r="F28" s="22"/>
      <c r="G28" s="19">
        <v>15796218</v>
      </c>
      <c r="H28" s="21"/>
      <c r="L28" s="19" t="s">
        <v>41</v>
      </c>
      <c r="M28" s="19">
        <v>21417856</v>
      </c>
      <c r="N28" s="18">
        <f>+M28</f>
        <v>21417856</v>
      </c>
      <c r="O28" s="11"/>
      <c r="P28" s="20"/>
    </row>
    <row r="29" spans="2:17" ht="13.5" customHeight="1" x14ac:dyDescent="0.2">
      <c r="B29" s="9"/>
      <c r="C29" s="5"/>
      <c r="D29" s="5"/>
      <c r="E29" s="21" t="s">
        <v>42</v>
      </c>
      <c r="F29" s="22"/>
      <c r="G29" s="19">
        <v>15544389</v>
      </c>
      <c r="H29" s="21"/>
      <c r="O29" s="11"/>
      <c r="Q29" s="19"/>
    </row>
    <row r="30" spans="2:17" ht="13.5" customHeight="1" x14ac:dyDescent="0.25">
      <c r="B30" s="9"/>
      <c r="C30" s="5"/>
      <c r="E30" s="21" t="s">
        <v>43</v>
      </c>
      <c r="F30" s="22"/>
      <c r="G30" s="19">
        <v>138031666</v>
      </c>
      <c r="J30" s="18" t="s">
        <v>44</v>
      </c>
      <c r="M30" s="19"/>
      <c r="O30" s="11"/>
      <c r="Q30" s="19"/>
    </row>
    <row r="31" spans="2:17" ht="13.5" customHeight="1" x14ac:dyDescent="0.2">
      <c r="B31" s="9"/>
      <c r="C31" s="5"/>
      <c r="E31" s="5" t="s">
        <v>45</v>
      </c>
      <c r="F31" s="22"/>
      <c r="G31" s="19">
        <v>4493228</v>
      </c>
      <c r="L31" s="19" t="s">
        <v>46</v>
      </c>
      <c r="M31" s="19">
        <v>13365011</v>
      </c>
      <c r="O31" s="11"/>
      <c r="Q31" s="19"/>
    </row>
    <row r="32" spans="2:17" ht="13.5" customHeight="1" x14ac:dyDescent="0.25">
      <c r="B32" s="9"/>
      <c r="C32" s="5"/>
      <c r="E32" s="5" t="s">
        <v>47</v>
      </c>
      <c r="F32" s="22"/>
      <c r="G32" s="19">
        <v>2088826</v>
      </c>
      <c r="L32" s="19" t="s">
        <v>48</v>
      </c>
      <c r="M32" s="19">
        <v>2756415</v>
      </c>
      <c r="N32" s="18">
        <f>SUM(M31:M32)</f>
        <v>16121426</v>
      </c>
      <c r="O32" s="11"/>
      <c r="Q32" s="19"/>
    </row>
    <row r="33" spans="2:19" ht="13.5" customHeight="1" x14ac:dyDescent="0.25">
      <c r="B33" s="9"/>
      <c r="C33" s="5"/>
      <c r="E33" s="21" t="s">
        <v>10</v>
      </c>
      <c r="F33" s="22"/>
      <c r="G33" s="19">
        <v>10207824</v>
      </c>
      <c r="J33" s="5"/>
      <c r="K33" s="5"/>
      <c r="L33" s="5"/>
      <c r="M33" s="19"/>
      <c r="N33" s="18"/>
      <c r="O33" s="11"/>
      <c r="Q33" s="19"/>
    </row>
    <row r="34" spans="2:19" ht="13.5" customHeight="1" x14ac:dyDescent="0.25">
      <c r="B34" s="9"/>
      <c r="C34" s="5"/>
      <c r="E34" s="21" t="s">
        <v>49</v>
      </c>
      <c r="F34" s="22"/>
      <c r="G34" s="19">
        <v>6639191</v>
      </c>
      <c r="H34" s="18">
        <f>SUM(G24:G35)</f>
        <v>265699648</v>
      </c>
      <c r="J34" s="18" t="s">
        <v>50</v>
      </c>
      <c r="M34" s="19"/>
      <c r="N34" s="18"/>
      <c r="O34" s="11"/>
      <c r="Q34" s="19"/>
    </row>
    <row r="35" spans="2:19" ht="13.5" customHeight="1" x14ac:dyDescent="0.25">
      <c r="B35" s="9"/>
      <c r="C35" s="5"/>
      <c r="E35" s="5"/>
      <c r="F35" s="22"/>
      <c r="G35" s="19"/>
      <c r="L35" s="19" t="s">
        <v>50</v>
      </c>
      <c r="M35" s="19">
        <v>24403073</v>
      </c>
      <c r="N35" s="18">
        <f>+M35</f>
        <v>24403073</v>
      </c>
      <c r="O35" s="11"/>
      <c r="Q35" s="19"/>
    </row>
    <row r="36" spans="2:19" ht="13.5" customHeight="1" x14ac:dyDescent="0.2">
      <c r="B36" s="9"/>
      <c r="E36" s="5"/>
      <c r="F36" s="5"/>
      <c r="G36" s="5"/>
      <c r="H36" s="5"/>
      <c r="J36" s="5"/>
      <c r="K36" s="5"/>
      <c r="L36" s="5"/>
      <c r="M36" s="5"/>
      <c r="N36" s="5"/>
      <c r="O36" s="11"/>
      <c r="Q36" s="19"/>
    </row>
    <row r="37" spans="2:19" ht="13.5" customHeight="1" x14ac:dyDescent="0.25">
      <c r="B37" s="9"/>
      <c r="C37" s="17" t="s">
        <v>51</v>
      </c>
      <c r="H37" s="5"/>
      <c r="J37" s="18" t="s">
        <v>52</v>
      </c>
      <c r="K37" s="19"/>
      <c r="L37" s="19"/>
      <c r="N37" s="18">
        <f>+H16+H21+H34+H43+N12+N21+N25+N28+N32+N35</f>
        <v>3506747982</v>
      </c>
      <c r="O37" s="11"/>
      <c r="Q37" s="19"/>
    </row>
    <row r="38" spans="2:19" ht="13.5" customHeight="1" x14ac:dyDescent="0.25">
      <c r="B38" s="9"/>
      <c r="E38" s="21" t="s">
        <v>53</v>
      </c>
      <c r="F38" s="19"/>
      <c r="G38" s="19">
        <v>1370028</v>
      </c>
      <c r="J38" s="18" t="s">
        <v>54</v>
      </c>
      <c r="K38" s="19"/>
      <c r="L38" s="19"/>
      <c r="M38" s="19"/>
      <c r="N38" s="18">
        <v>454721798</v>
      </c>
      <c r="O38" s="11"/>
      <c r="Q38" s="19"/>
    </row>
    <row r="39" spans="2:19" ht="13.5" customHeight="1" x14ac:dyDescent="0.25">
      <c r="B39" s="9"/>
      <c r="E39" s="21" t="s">
        <v>55</v>
      </c>
      <c r="F39" s="19"/>
      <c r="G39" s="19">
        <v>2221329</v>
      </c>
      <c r="H39" s="18"/>
      <c r="J39" s="5"/>
      <c r="K39" s="5"/>
      <c r="L39" s="5"/>
      <c r="M39" s="5"/>
      <c r="N39" s="5"/>
      <c r="O39" s="11"/>
      <c r="Q39" s="19"/>
    </row>
    <row r="40" spans="2:19" ht="13.5" customHeight="1" x14ac:dyDescent="0.25">
      <c r="B40" s="9"/>
      <c r="E40" s="21" t="s">
        <v>56</v>
      </c>
      <c r="F40" s="19"/>
      <c r="G40" s="19">
        <v>35737109</v>
      </c>
      <c r="H40" s="18"/>
      <c r="J40" s="18" t="s">
        <v>57</v>
      </c>
      <c r="K40" s="19"/>
      <c r="L40" s="19"/>
      <c r="M40" s="19"/>
      <c r="O40" s="11"/>
      <c r="Q40" s="19"/>
    </row>
    <row r="41" spans="2:19" ht="13.5" customHeight="1" x14ac:dyDescent="0.25">
      <c r="B41" s="9"/>
      <c r="E41" s="21" t="s">
        <v>58</v>
      </c>
      <c r="F41" s="19"/>
      <c r="G41" s="19">
        <v>11872</v>
      </c>
      <c r="J41" s="18"/>
      <c r="K41" s="19"/>
      <c r="L41" s="19" t="s">
        <v>59</v>
      </c>
      <c r="M41" s="19">
        <v>372100546</v>
      </c>
      <c r="O41" s="11"/>
      <c r="P41" s="20"/>
      <c r="Q41" s="27"/>
      <c r="R41" s="29"/>
      <c r="S41" s="29"/>
    </row>
    <row r="42" spans="2:19" ht="13.5" customHeight="1" x14ac:dyDescent="0.25">
      <c r="B42" s="9"/>
      <c r="E42" s="21" t="s">
        <v>60</v>
      </c>
      <c r="F42" s="19"/>
      <c r="G42" s="19">
        <v>697445</v>
      </c>
      <c r="J42" s="30"/>
      <c r="K42" s="19"/>
      <c r="L42" s="19" t="s">
        <v>61</v>
      </c>
      <c r="M42" s="19">
        <v>149137496</v>
      </c>
      <c r="N42" s="18">
        <f>+M41+M42</f>
        <v>521238042</v>
      </c>
      <c r="O42" s="11"/>
      <c r="P42" s="20"/>
      <c r="Q42" s="21"/>
      <c r="R42" s="29"/>
      <c r="S42" s="29"/>
    </row>
    <row r="43" spans="2:19" ht="13.5" customHeight="1" x14ac:dyDescent="0.25">
      <c r="B43" s="9"/>
      <c r="D43" s="5"/>
      <c r="E43" s="21" t="s">
        <v>62</v>
      </c>
      <c r="G43" s="19">
        <v>68271</v>
      </c>
      <c r="H43" s="18">
        <f>SUM(G38:G43)</f>
        <v>40106054</v>
      </c>
      <c r="J43" s="18" t="s">
        <v>63</v>
      </c>
      <c r="K43" s="19"/>
      <c r="L43" s="19"/>
      <c r="M43" s="19"/>
      <c r="N43" s="18">
        <f>SUM(N37:N42)</f>
        <v>4482707822</v>
      </c>
      <c r="O43" s="11"/>
      <c r="P43" s="20"/>
      <c r="Q43" s="27"/>
      <c r="R43" s="29"/>
      <c r="S43" s="29"/>
    </row>
    <row r="44" spans="2:19" ht="13.5" customHeight="1" x14ac:dyDescent="0.2">
      <c r="B44" s="9"/>
      <c r="C44" s="5"/>
      <c r="D44" s="5"/>
      <c r="E44" s="5"/>
      <c r="F44" s="5"/>
      <c r="G44" s="5"/>
      <c r="H44" s="5"/>
      <c r="J44" s="5"/>
      <c r="K44" s="5"/>
      <c r="L44" s="5"/>
      <c r="M44" s="5"/>
      <c r="N44" s="5"/>
      <c r="O44" s="11"/>
      <c r="P44" s="20"/>
      <c r="Q44" s="21"/>
      <c r="R44" s="29"/>
      <c r="S44" s="29"/>
    </row>
    <row r="45" spans="2:19" ht="13.5" customHeight="1" x14ac:dyDescent="0.25">
      <c r="B45" s="9"/>
      <c r="C45" s="17"/>
      <c r="E45" s="5"/>
      <c r="F45" s="5"/>
      <c r="G45" s="5"/>
      <c r="H45" s="5"/>
      <c r="J45" s="5"/>
      <c r="K45" s="5"/>
      <c r="L45" s="5"/>
      <c r="M45" s="5"/>
      <c r="N45" s="5"/>
      <c r="O45" s="11"/>
      <c r="P45" s="20"/>
      <c r="Q45" s="21"/>
      <c r="R45" s="29"/>
      <c r="S45" s="29"/>
    </row>
    <row r="46" spans="2:19" ht="15.75" x14ac:dyDescent="0.25">
      <c r="B46" s="9"/>
      <c r="C46" s="14" t="s">
        <v>64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  <c r="O46" s="11"/>
    </row>
    <row r="47" spans="2:19" ht="8.25" customHeight="1" x14ac:dyDescent="0.25">
      <c r="B47" s="9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11"/>
    </row>
    <row r="48" spans="2:19" ht="15.75" x14ac:dyDescent="0.25">
      <c r="B48" s="9"/>
      <c r="C48" s="17" t="s">
        <v>65</v>
      </c>
      <c r="D48" s="5"/>
      <c r="E48" s="5"/>
      <c r="H48" s="31"/>
      <c r="I48" s="31"/>
      <c r="J48" s="18" t="s">
        <v>66</v>
      </c>
      <c r="N48" s="32"/>
      <c r="O48" s="11"/>
    </row>
    <row r="49" spans="2:15" ht="15.75" x14ac:dyDescent="0.25">
      <c r="B49" s="9"/>
      <c r="C49" s="31"/>
      <c r="D49" s="33" t="s">
        <v>67</v>
      </c>
      <c r="E49" s="5"/>
      <c r="F49" s="5"/>
      <c r="G49" s="19"/>
      <c r="H49" s="31"/>
      <c r="I49" s="31"/>
      <c r="K49" s="33" t="s">
        <v>68</v>
      </c>
      <c r="O49" s="11"/>
    </row>
    <row r="50" spans="2:15" ht="15.75" x14ac:dyDescent="0.25">
      <c r="B50" s="9"/>
      <c r="C50" s="31"/>
      <c r="D50" s="33"/>
      <c r="E50" s="21" t="s">
        <v>69</v>
      </c>
      <c r="F50" s="5"/>
      <c r="G50" s="34">
        <v>623955293</v>
      </c>
      <c r="H50" s="18">
        <f>+G50</f>
        <v>623955293</v>
      </c>
      <c r="I50" s="31"/>
      <c r="K50" s="33"/>
      <c r="L50" s="19" t="s">
        <v>70</v>
      </c>
      <c r="M50" s="19">
        <v>52696579</v>
      </c>
      <c r="O50" s="11"/>
    </row>
    <row r="51" spans="2:15" ht="15.75" x14ac:dyDescent="0.25">
      <c r="B51" s="9"/>
      <c r="C51" s="31"/>
      <c r="D51" s="33"/>
      <c r="I51" s="31"/>
      <c r="K51" s="33"/>
      <c r="L51" s="19" t="s">
        <v>71</v>
      </c>
      <c r="M51" s="19">
        <v>50926936</v>
      </c>
      <c r="O51" s="11"/>
    </row>
    <row r="52" spans="2:15" ht="15.75" x14ac:dyDescent="0.25">
      <c r="B52" s="9"/>
      <c r="C52" s="17" t="s">
        <v>72</v>
      </c>
      <c r="D52" s="21"/>
      <c r="E52" s="21"/>
      <c r="F52" s="21"/>
      <c r="G52" s="5"/>
      <c r="H52" s="5"/>
      <c r="I52" s="31"/>
      <c r="K52" s="33"/>
      <c r="L52" s="19" t="s">
        <v>73</v>
      </c>
      <c r="M52" s="19">
        <v>960219</v>
      </c>
      <c r="O52" s="11"/>
    </row>
    <row r="53" spans="2:15" ht="15.75" x14ac:dyDescent="0.25">
      <c r="B53" s="9"/>
      <c r="C53" s="23"/>
      <c r="D53" s="33" t="s">
        <v>74</v>
      </c>
      <c r="E53" s="21"/>
      <c r="H53" s="18"/>
      <c r="I53" s="31"/>
      <c r="K53" s="33"/>
      <c r="L53" s="19" t="s">
        <v>43</v>
      </c>
      <c r="M53" s="19">
        <v>197120577</v>
      </c>
      <c r="O53" s="11"/>
    </row>
    <row r="54" spans="2:15" ht="15.75" x14ac:dyDescent="0.25">
      <c r="B54" s="9"/>
      <c r="E54" s="21" t="s">
        <v>42</v>
      </c>
      <c r="F54" s="21"/>
      <c r="G54" s="19">
        <v>52204745</v>
      </c>
      <c r="H54" s="18"/>
      <c r="I54" s="31"/>
      <c r="K54" s="33"/>
      <c r="L54" s="19" t="s">
        <v>75</v>
      </c>
      <c r="M54" s="19">
        <v>79184502</v>
      </c>
      <c r="O54" s="11"/>
    </row>
    <row r="55" spans="2:15" ht="15.75" x14ac:dyDescent="0.25">
      <c r="B55" s="9"/>
      <c r="E55" s="21" t="s">
        <v>76</v>
      </c>
      <c r="F55" s="21"/>
      <c r="G55" s="19">
        <v>170985440</v>
      </c>
      <c r="I55" s="31"/>
      <c r="K55" s="33"/>
      <c r="L55" s="19" t="s">
        <v>77</v>
      </c>
      <c r="M55" s="19">
        <v>98262132</v>
      </c>
      <c r="O55" s="11"/>
    </row>
    <row r="56" spans="2:15" ht="15.75" x14ac:dyDescent="0.25">
      <c r="B56" s="9"/>
      <c r="C56" s="23"/>
      <c r="E56" s="21" t="s">
        <v>78</v>
      </c>
      <c r="F56" s="21"/>
      <c r="G56" s="19">
        <v>30881907</v>
      </c>
      <c r="I56" s="31"/>
      <c r="L56" s="19" t="s">
        <v>79</v>
      </c>
      <c r="M56" s="19">
        <v>2649821</v>
      </c>
      <c r="N56" s="18">
        <f>SUM(M50:M56)</f>
        <v>481800766</v>
      </c>
      <c r="O56" s="11"/>
    </row>
    <row r="57" spans="2:15" ht="15.75" x14ac:dyDescent="0.25">
      <c r="B57" s="9"/>
      <c r="C57" s="23"/>
      <c r="D57" s="21"/>
      <c r="E57" s="21" t="s">
        <v>80</v>
      </c>
      <c r="F57" s="21"/>
      <c r="G57" s="19">
        <v>28039120</v>
      </c>
      <c r="J57" s="18" t="s">
        <v>81</v>
      </c>
      <c r="K57" s="35"/>
      <c r="O57" s="11"/>
    </row>
    <row r="58" spans="2:15" ht="15.75" x14ac:dyDescent="0.25">
      <c r="B58" s="9"/>
      <c r="C58" s="23"/>
      <c r="D58" s="21"/>
      <c r="E58" s="21" t="s">
        <v>82</v>
      </c>
      <c r="F58" s="21"/>
      <c r="G58" s="19">
        <v>421727967</v>
      </c>
      <c r="H58" s="18"/>
      <c r="J58" s="5"/>
      <c r="K58" s="5"/>
      <c r="L58" s="19" t="s">
        <v>83</v>
      </c>
      <c r="M58" s="19">
        <v>226649647</v>
      </c>
      <c r="O58" s="11"/>
    </row>
    <row r="59" spans="2:15" ht="15.75" x14ac:dyDescent="0.25">
      <c r="B59" s="9"/>
      <c r="C59" s="23"/>
      <c r="D59" s="21"/>
      <c r="E59" s="21" t="s">
        <v>84</v>
      </c>
      <c r="F59" s="21"/>
      <c r="G59" s="19">
        <v>52060601</v>
      </c>
      <c r="J59" s="5"/>
      <c r="K59" s="5"/>
      <c r="L59" s="21" t="s">
        <v>85</v>
      </c>
      <c r="M59" s="19">
        <v>16199310</v>
      </c>
      <c r="N59" s="18">
        <f>SUM(M58:M59)</f>
        <v>242848957</v>
      </c>
      <c r="O59" s="11"/>
    </row>
    <row r="60" spans="2:15" ht="15.75" x14ac:dyDescent="0.25">
      <c r="B60" s="9"/>
      <c r="C60" s="23"/>
      <c r="D60" s="21"/>
      <c r="E60" s="21" t="s">
        <v>86</v>
      </c>
      <c r="F60" s="21"/>
      <c r="G60" s="19">
        <v>30173735</v>
      </c>
      <c r="J60" s="18" t="s">
        <v>87</v>
      </c>
      <c r="O60" s="11"/>
    </row>
    <row r="61" spans="2:15" ht="15.75" x14ac:dyDescent="0.25">
      <c r="B61" s="9"/>
      <c r="C61" s="23"/>
      <c r="D61" s="21"/>
      <c r="E61" s="21" t="s">
        <v>88</v>
      </c>
      <c r="F61" s="5"/>
      <c r="G61" s="19">
        <v>59532566</v>
      </c>
      <c r="L61" s="19" t="s">
        <v>89</v>
      </c>
      <c r="M61" s="19">
        <v>1713605</v>
      </c>
      <c r="N61" s="18">
        <f>+M61</f>
        <v>1713605</v>
      </c>
      <c r="O61" s="11"/>
    </row>
    <row r="62" spans="2:15" ht="15.75" x14ac:dyDescent="0.25">
      <c r="B62" s="9"/>
      <c r="C62" s="23"/>
      <c r="D62" s="21"/>
      <c r="E62" s="21" t="s">
        <v>90</v>
      </c>
      <c r="F62" s="21"/>
      <c r="G62" s="19">
        <v>12607950</v>
      </c>
      <c r="J62" s="18" t="s">
        <v>91</v>
      </c>
      <c r="O62" s="11"/>
    </row>
    <row r="63" spans="2:15" ht="15.75" x14ac:dyDescent="0.25">
      <c r="B63" s="9"/>
      <c r="C63" s="23"/>
      <c r="D63" s="21"/>
      <c r="E63" s="21" t="s">
        <v>92</v>
      </c>
      <c r="F63" s="21"/>
      <c r="G63" s="19">
        <v>84551240</v>
      </c>
      <c r="L63" s="19" t="s">
        <v>91</v>
      </c>
      <c r="M63" s="19">
        <v>66862</v>
      </c>
      <c r="N63" s="18">
        <f>+M63</f>
        <v>66862</v>
      </c>
      <c r="O63" s="11"/>
    </row>
    <row r="64" spans="2:15" ht="15.75" x14ac:dyDescent="0.25">
      <c r="B64" s="9"/>
      <c r="C64" s="23"/>
      <c r="D64" s="21"/>
      <c r="E64" s="21" t="s">
        <v>93</v>
      </c>
      <c r="F64" s="21"/>
      <c r="G64" s="19">
        <v>84900</v>
      </c>
      <c r="J64" s="18" t="s">
        <v>94</v>
      </c>
      <c r="K64" s="35"/>
      <c r="L64" s="19"/>
      <c r="M64" s="19"/>
      <c r="O64" s="11"/>
    </row>
    <row r="65" spans="2:18" ht="15.75" x14ac:dyDescent="0.25">
      <c r="B65" s="9"/>
      <c r="C65" s="23"/>
      <c r="E65" s="21" t="s">
        <v>95</v>
      </c>
      <c r="F65" s="21"/>
      <c r="G65" s="19">
        <v>2144796</v>
      </c>
      <c r="H65" s="18">
        <f>SUM(G54:G65)</f>
        <v>944994967</v>
      </c>
      <c r="K65" s="35"/>
      <c r="L65" s="19" t="s">
        <v>94</v>
      </c>
      <c r="M65" s="19">
        <v>83751467</v>
      </c>
      <c r="N65" s="32"/>
      <c r="O65" s="11"/>
    </row>
    <row r="66" spans="2:18" ht="15.75" x14ac:dyDescent="0.25">
      <c r="B66" s="9"/>
      <c r="C66" s="5"/>
      <c r="D66" s="5"/>
      <c r="E66" s="5"/>
      <c r="F66" s="5"/>
      <c r="G66" s="5"/>
      <c r="H66" s="5"/>
      <c r="L66" s="19" t="s">
        <v>96</v>
      </c>
      <c r="M66" s="19">
        <v>232588767</v>
      </c>
      <c r="N66" s="18">
        <f>SUM(M65:M66)</f>
        <v>316340234</v>
      </c>
      <c r="O66" s="11"/>
    </row>
    <row r="67" spans="2:18" ht="15.75" x14ac:dyDescent="0.25">
      <c r="B67" s="9"/>
      <c r="D67" s="33" t="s">
        <v>97</v>
      </c>
      <c r="E67" s="21"/>
      <c r="F67" s="21"/>
      <c r="G67" s="19"/>
      <c r="J67" s="18" t="s">
        <v>98</v>
      </c>
      <c r="K67" s="35"/>
      <c r="L67" s="19"/>
      <c r="M67" s="19"/>
      <c r="O67" s="11"/>
    </row>
    <row r="68" spans="2:18" x14ac:dyDescent="0.2">
      <c r="B68" s="9"/>
      <c r="D68" s="33"/>
      <c r="E68" s="21" t="s">
        <v>99</v>
      </c>
      <c r="F68" s="21"/>
      <c r="G68" s="19">
        <v>21735710</v>
      </c>
      <c r="K68" s="35"/>
      <c r="L68" s="19" t="s">
        <v>100</v>
      </c>
      <c r="M68" s="19">
        <v>102457947</v>
      </c>
      <c r="O68" s="11"/>
      <c r="Q68" s="36"/>
    </row>
    <row r="69" spans="2:18" ht="15.75" x14ac:dyDescent="0.25">
      <c r="B69" s="9"/>
      <c r="D69" s="33"/>
      <c r="E69" s="21" t="s">
        <v>101</v>
      </c>
      <c r="F69" s="21"/>
      <c r="G69" s="19">
        <v>26650645</v>
      </c>
      <c r="L69" s="19" t="s">
        <v>102</v>
      </c>
      <c r="M69" s="19">
        <v>11771611</v>
      </c>
      <c r="N69" s="18">
        <f>+M69+M68</f>
        <v>114229558</v>
      </c>
      <c r="O69" s="11"/>
      <c r="Q69" s="36"/>
      <c r="R69" s="32"/>
    </row>
    <row r="70" spans="2:18" ht="15.75" x14ac:dyDescent="0.25">
      <c r="B70" s="9"/>
      <c r="D70" s="5"/>
      <c r="E70" s="21" t="s">
        <v>103</v>
      </c>
      <c r="F70" s="5"/>
      <c r="G70" s="19">
        <v>30751958</v>
      </c>
      <c r="H70" s="18">
        <f>SUM(G68:G70)</f>
        <v>79138313</v>
      </c>
      <c r="J70" s="18" t="s">
        <v>104</v>
      </c>
      <c r="N70" s="18">
        <f>+H50+H65+H70+H76+N56+N59+N66+N69+N63+N61</f>
        <v>2910817306</v>
      </c>
      <c r="O70" s="11"/>
      <c r="P70" s="37"/>
    </row>
    <row r="71" spans="2:18" ht="15.75" x14ac:dyDescent="0.25">
      <c r="B71" s="9"/>
      <c r="C71" s="23"/>
      <c r="D71" s="33" t="s">
        <v>105</v>
      </c>
      <c r="J71" s="18" t="s">
        <v>54</v>
      </c>
      <c r="N71" s="18">
        <v>566481929</v>
      </c>
      <c r="O71" s="11"/>
      <c r="P71" s="37"/>
    </row>
    <row r="72" spans="2:18" ht="15.75" x14ac:dyDescent="0.25">
      <c r="B72" s="9"/>
      <c r="C72" s="23"/>
      <c r="D72" s="33"/>
      <c r="E72" s="21" t="s">
        <v>106</v>
      </c>
      <c r="G72" s="19">
        <v>26438240</v>
      </c>
      <c r="H72" s="19"/>
      <c r="J72" s="18" t="s">
        <v>107</v>
      </c>
      <c r="K72" s="38"/>
      <c r="L72" s="38"/>
      <c r="M72" s="5"/>
      <c r="N72" s="5"/>
      <c r="O72" s="39"/>
      <c r="P72" s="37"/>
      <c r="Q72" s="36"/>
    </row>
    <row r="73" spans="2:18" ht="15.75" x14ac:dyDescent="0.25">
      <c r="B73" s="9"/>
      <c r="C73" s="23"/>
      <c r="D73" s="33"/>
      <c r="E73" s="21" t="s">
        <v>108</v>
      </c>
      <c r="G73" s="19">
        <v>3427844</v>
      </c>
      <c r="H73" s="19"/>
      <c r="J73" s="18"/>
      <c r="K73" s="38"/>
      <c r="L73" s="19" t="s">
        <v>59</v>
      </c>
      <c r="M73" s="19">
        <v>843661516</v>
      </c>
      <c r="O73" s="39"/>
      <c r="P73" s="37"/>
    </row>
    <row r="74" spans="2:18" ht="15.75" x14ac:dyDescent="0.25">
      <c r="B74" s="9"/>
      <c r="C74" s="23"/>
      <c r="D74" s="33"/>
      <c r="E74" s="21" t="s">
        <v>109</v>
      </c>
      <c r="G74" s="19">
        <v>16221609</v>
      </c>
      <c r="J74" s="18"/>
      <c r="K74" s="38"/>
      <c r="L74" s="19" t="s">
        <v>61</v>
      </c>
      <c r="M74" s="19">
        <v>161747071</v>
      </c>
      <c r="N74" s="18">
        <f>+M73+M74</f>
        <v>1005408587</v>
      </c>
      <c r="O74" s="39"/>
      <c r="P74" s="37"/>
      <c r="Q74" s="32"/>
    </row>
    <row r="75" spans="2:18" ht="15" x14ac:dyDescent="0.2">
      <c r="B75" s="9"/>
      <c r="C75" s="23"/>
      <c r="D75" s="33"/>
      <c r="E75" s="5" t="s">
        <v>110</v>
      </c>
      <c r="G75" s="19">
        <v>49685004</v>
      </c>
      <c r="O75" s="39"/>
      <c r="P75" s="37"/>
    </row>
    <row r="76" spans="2:18" ht="15.75" x14ac:dyDescent="0.25">
      <c r="B76" s="9"/>
      <c r="C76" s="23"/>
      <c r="E76" s="5" t="s">
        <v>111</v>
      </c>
      <c r="G76" s="19">
        <v>9956054</v>
      </c>
      <c r="H76" s="18">
        <f>SUM(G72:G76)</f>
        <v>105728751</v>
      </c>
      <c r="J76" s="18" t="s">
        <v>112</v>
      </c>
      <c r="K76" s="38"/>
      <c r="L76" s="38"/>
      <c r="M76" s="38"/>
      <c r="N76" s="18">
        <f>SUM(N70:N74)</f>
        <v>4482707822</v>
      </c>
      <c r="O76" s="39"/>
      <c r="P76" s="37"/>
      <c r="Q76" s="36"/>
    </row>
    <row r="77" spans="2:18" x14ac:dyDescent="0.2">
      <c r="B77" s="9"/>
      <c r="C77" s="5"/>
      <c r="D77" s="33"/>
      <c r="E77" s="5"/>
      <c r="G77" s="19"/>
      <c r="H77" s="5"/>
      <c r="J77" s="5"/>
      <c r="K77" s="5"/>
      <c r="L77" s="5"/>
      <c r="M77" s="5"/>
      <c r="N77" s="5"/>
      <c r="O77" s="39"/>
      <c r="P77" s="37"/>
    </row>
    <row r="78" spans="2:18" ht="15.75" x14ac:dyDescent="0.25">
      <c r="B78" s="40"/>
      <c r="D78" s="33"/>
      <c r="E78" s="5"/>
      <c r="G78" s="19"/>
      <c r="H78" s="18"/>
      <c r="J78" s="18"/>
      <c r="K78" s="38"/>
      <c r="L78" s="38"/>
      <c r="M78" s="38"/>
      <c r="N78" s="18"/>
      <c r="O78" s="41"/>
      <c r="Q78" s="32"/>
    </row>
    <row r="79" spans="2:18" ht="15.75" x14ac:dyDescent="0.25">
      <c r="B79" s="40"/>
      <c r="D79" s="33"/>
      <c r="E79" s="5"/>
      <c r="G79" s="19"/>
      <c r="H79" s="18"/>
      <c r="J79" s="18"/>
      <c r="K79" s="38"/>
      <c r="L79" s="38"/>
      <c r="M79"/>
      <c r="N79" s="18"/>
      <c r="O79" s="41"/>
      <c r="Q79" s="42"/>
      <c r="R79" s="43"/>
    </row>
    <row r="80" spans="2:18" ht="15.75" x14ac:dyDescent="0.25">
      <c r="B80" s="40"/>
      <c r="D80" s="33"/>
      <c r="E80" s="5"/>
      <c r="G80" s="19"/>
      <c r="H80" s="18"/>
      <c r="J80" s="18"/>
      <c r="K80" s="38"/>
      <c r="L80" s="38"/>
      <c r="M80" s="38"/>
      <c r="N80" s="18"/>
      <c r="O80" s="41"/>
      <c r="Q80" s="42"/>
      <c r="R80" s="43"/>
    </row>
    <row r="81" spans="2:18" ht="15.75" x14ac:dyDescent="0.25">
      <c r="B81" s="40"/>
      <c r="D81" s="33"/>
      <c r="E81" s="5"/>
      <c r="G81" s="19"/>
      <c r="H81" s="18"/>
      <c r="J81" s="18"/>
      <c r="K81" s="38"/>
      <c r="L81" s="38"/>
      <c r="M81" s="38"/>
      <c r="N81" s="18"/>
      <c r="O81" s="41"/>
      <c r="Q81" s="42"/>
      <c r="R81" s="43"/>
    </row>
    <row r="82" spans="2:18" ht="15.75" x14ac:dyDescent="0.25">
      <c r="B82" s="40"/>
      <c r="D82" s="33"/>
      <c r="E82" s="5"/>
      <c r="G82" s="19"/>
      <c r="H82" s="18"/>
      <c r="J82" s="18"/>
      <c r="K82" s="38"/>
      <c r="L82" s="38"/>
      <c r="M82" s="38"/>
      <c r="N82" s="18"/>
      <c r="O82" s="41"/>
      <c r="Q82" s="42"/>
      <c r="R82" s="43"/>
    </row>
    <row r="83" spans="2:18" ht="15.75" x14ac:dyDescent="0.25">
      <c r="B83" s="40"/>
      <c r="D83" s="33"/>
      <c r="E83" s="5"/>
      <c r="G83" s="19"/>
      <c r="H83" s="18"/>
      <c r="J83" s="18"/>
      <c r="K83" s="38"/>
      <c r="L83" s="38"/>
      <c r="M83" s="38"/>
      <c r="N83" s="18"/>
      <c r="O83" s="41"/>
      <c r="Q83" s="42"/>
      <c r="R83" s="43"/>
    </row>
    <row r="84" spans="2:18" ht="15.75" x14ac:dyDescent="0.25">
      <c r="B84" s="40"/>
      <c r="D84" s="33"/>
      <c r="E84" s="5"/>
      <c r="G84" s="19"/>
      <c r="H84" s="18"/>
      <c r="J84" s="18"/>
      <c r="K84" s="38"/>
      <c r="L84" s="38"/>
      <c r="M84" s="38"/>
      <c r="N84" s="18"/>
      <c r="O84" s="41"/>
      <c r="Q84" s="42"/>
      <c r="R84" s="43"/>
    </row>
    <row r="85" spans="2:18" ht="11.25" customHeight="1" x14ac:dyDescent="0.2">
      <c r="B85" s="9"/>
      <c r="C85" s="44" t="s">
        <v>113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O85" s="11"/>
    </row>
    <row r="86" spans="2:18" ht="13.5" thickBot="1" x14ac:dyDescent="0.25">
      <c r="B86" s="45"/>
      <c r="C86" s="46"/>
      <c r="D86" s="46"/>
      <c r="E86" s="46"/>
      <c r="F86" s="46"/>
      <c r="G86" s="47"/>
      <c r="H86" s="48"/>
      <c r="I86" s="47"/>
      <c r="J86" s="47"/>
      <c r="K86" s="47"/>
      <c r="L86" s="47"/>
      <c r="M86" s="47"/>
      <c r="N86" s="48"/>
      <c r="O86" s="49"/>
    </row>
  </sheetData>
  <mergeCells count="8">
    <mergeCell ref="C46:N46"/>
    <mergeCell ref="C85:M85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JUNIO 24</vt:lpstr>
      <vt:lpstr>'CORTE JUNIO 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2024-07-18T20:23:30Z</cp:lastPrinted>
  <dcterms:created xsi:type="dcterms:W3CDTF">2024-07-18T20:21:47Z</dcterms:created>
  <dcterms:modified xsi:type="dcterms:W3CDTF">2024-07-18T20:24:00Z</dcterms:modified>
</cp:coreProperties>
</file>